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<sst xmlns="http://schemas.openxmlformats.org/spreadsheetml/2006/main" count="1235" uniqueCount="291">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</sst>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285</v>
      </c>
      <c r="N3" s="258" t="s">
        <v>286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282</v>
      </c>
      <c r="F4" s="221" t="s">
        <v>116</v>
      </c>
      <c r="G4" s="220" t="s">
        <v>283</v>
      </c>
      <c r="H4" s="245" t="s">
        <v>284</v>
      </c>
      <c r="I4" s="241" t="s">
        <v>217</v>
      </c>
      <c r="J4" s="237" t="s">
        <v>218</v>
      </c>
      <c r="K4" s="116" t="s">
        <v>172</v>
      </c>
      <c r="L4" s="121" t="s">
        <v>171</v>
      </c>
      <c r="M4" s="237"/>
      <c r="N4" s="239" t="s">
        <v>290</v>
      </c>
      <c r="O4" s="241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19"/>
      <c r="G5" s="244"/>
      <c r="H5" s="246"/>
      <c r="I5" s="242"/>
      <c r="J5" s="238"/>
      <c r="K5" s="234" t="s">
        <v>287</v>
      </c>
      <c r="L5" s="235"/>
      <c r="M5" s="238"/>
      <c r="N5" s="240"/>
      <c r="O5" s="242"/>
      <c r="P5" s="243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6"/>
      <c r="H78" s="236"/>
      <c r="I78" s="236"/>
      <c r="J78" s="23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1"/>
      <c r="O79" s="231"/>
    </row>
    <row r="80" spans="3:15" ht="15.75">
      <c r="C80" s="111">
        <v>42215</v>
      </c>
      <c r="D80" s="34">
        <v>7239.9</v>
      </c>
      <c r="F80" s="155" t="s">
        <v>166</v>
      </c>
      <c r="G80" s="222"/>
      <c r="H80" s="222"/>
      <c r="I80" s="177"/>
      <c r="J80" s="229"/>
      <c r="K80" s="229"/>
      <c r="L80" s="229"/>
      <c r="M80" s="229"/>
      <c r="N80" s="231"/>
      <c r="O80" s="231"/>
    </row>
    <row r="81" spans="3:15" ht="15.75" customHeight="1">
      <c r="C81" s="111">
        <v>42214</v>
      </c>
      <c r="D81" s="34">
        <v>4823.1</v>
      </c>
      <c r="G81" s="228" t="s">
        <v>151</v>
      </c>
      <c r="H81" s="228"/>
      <c r="I81" s="106">
        <v>8909.73221</v>
      </c>
      <c r="J81" s="230"/>
      <c r="K81" s="230"/>
      <c r="L81" s="230"/>
      <c r="M81" s="230"/>
      <c r="N81" s="231"/>
      <c r="O81" s="231"/>
    </row>
    <row r="82" spans="3:13" ht="15.75" customHeight="1">
      <c r="C82" s="111"/>
      <c r="G82" s="232" t="s">
        <v>234</v>
      </c>
      <c r="H82" s="233"/>
      <c r="I82" s="103">
        <v>0</v>
      </c>
      <c r="J82" s="229"/>
      <c r="K82" s="229"/>
      <c r="L82" s="229"/>
      <c r="M82" s="229"/>
    </row>
    <row r="83" spans="2:13" ht="18.75" customHeight="1">
      <c r="B83" s="226" t="s">
        <v>160</v>
      </c>
      <c r="C83" s="227"/>
      <c r="D83" s="108">
        <v>24842.96012</v>
      </c>
      <c r="E83" s="73"/>
      <c r="F83" s="156" t="s">
        <v>147</v>
      </c>
      <c r="G83" s="228" t="s">
        <v>149</v>
      </c>
      <c r="H83" s="228"/>
      <c r="I83" s="107">
        <v>15933.22791</v>
      </c>
      <c r="J83" s="229"/>
      <c r="K83" s="229"/>
      <c r="L83" s="229"/>
      <c r="M83" s="229"/>
    </row>
    <row r="84" spans="7:12" ht="9.75" customHeight="1">
      <c r="G84" s="222"/>
      <c r="H84" s="222"/>
      <c r="I84" s="90"/>
      <c r="J84" s="91"/>
      <c r="K84" s="91"/>
      <c r="L84" s="91"/>
    </row>
    <row r="85" spans="2:12" ht="22.5" customHeight="1" hidden="1">
      <c r="B85" s="223" t="s">
        <v>167</v>
      </c>
      <c r="C85" s="224"/>
      <c r="D85" s="110">
        <v>0</v>
      </c>
      <c r="E85" s="70" t="s">
        <v>104</v>
      </c>
      <c r="G85" s="222"/>
      <c r="H85" s="222"/>
      <c r="I85" s="90"/>
      <c r="J85" s="91"/>
      <c r="K85" s="91"/>
      <c r="L85" s="91"/>
    </row>
    <row r="86" spans="4:15" ht="15.75">
      <c r="D86" s="105"/>
      <c r="N86" s="222"/>
      <c r="O86" s="222"/>
    </row>
    <row r="87" spans="4:15" ht="15.75">
      <c r="D87" s="104"/>
      <c r="I87" s="34"/>
      <c r="N87" s="225"/>
      <c r="O87" s="225"/>
    </row>
    <row r="88" spans="14:15" ht="15.75">
      <c r="N88" s="222"/>
      <c r="O88" s="222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3" t="s">
        <v>280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117"/>
      <c r="R1" s="118"/>
    </row>
    <row r="2" spans="2:18" s="1" customFormat="1" ht="15.75" customHeight="1">
      <c r="B2" s="248"/>
      <c r="C2" s="248"/>
      <c r="D2" s="248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277</v>
      </c>
      <c r="N3" s="258" t="s">
        <v>278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279</v>
      </c>
      <c r="F4" s="261" t="s">
        <v>116</v>
      </c>
      <c r="G4" s="220" t="s">
        <v>275</v>
      </c>
      <c r="H4" s="245" t="s">
        <v>276</v>
      </c>
      <c r="I4" s="241" t="s">
        <v>217</v>
      </c>
      <c r="J4" s="237" t="s">
        <v>218</v>
      </c>
      <c r="K4" s="116" t="s">
        <v>172</v>
      </c>
      <c r="L4" s="121" t="s">
        <v>171</v>
      </c>
      <c r="M4" s="237"/>
      <c r="N4" s="239" t="s">
        <v>281</v>
      </c>
      <c r="O4" s="241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2"/>
      <c r="G5" s="244"/>
      <c r="H5" s="246"/>
      <c r="I5" s="242"/>
      <c r="J5" s="238"/>
      <c r="K5" s="234" t="s">
        <v>288</v>
      </c>
      <c r="L5" s="235"/>
      <c r="M5" s="238"/>
      <c r="N5" s="240"/>
      <c r="O5" s="242"/>
      <c r="P5" s="243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6"/>
      <c r="H78" s="236"/>
      <c r="I78" s="236"/>
      <c r="J78" s="23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1"/>
      <c r="O79" s="231"/>
    </row>
    <row r="80" spans="3:15" ht="15.75">
      <c r="C80" s="111">
        <v>42181</v>
      </c>
      <c r="D80" s="34">
        <v>8722.4</v>
      </c>
      <c r="F80" s="217" t="s">
        <v>166</v>
      </c>
      <c r="G80" s="222"/>
      <c r="H80" s="222"/>
      <c r="I80" s="177"/>
      <c r="J80" s="229"/>
      <c r="K80" s="229"/>
      <c r="L80" s="229"/>
      <c r="M80" s="229"/>
      <c r="N80" s="231"/>
      <c r="O80" s="231"/>
    </row>
    <row r="81" spans="3:15" ht="15.75" customHeight="1">
      <c r="C81" s="111">
        <v>42180</v>
      </c>
      <c r="D81" s="34">
        <v>4146.6</v>
      </c>
      <c r="G81" s="228" t="s">
        <v>151</v>
      </c>
      <c r="H81" s="228"/>
      <c r="I81" s="106">
        <v>8909.73221</v>
      </c>
      <c r="J81" s="230"/>
      <c r="K81" s="230"/>
      <c r="L81" s="230"/>
      <c r="M81" s="230"/>
      <c r="N81" s="231"/>
      <c r="O81" s="231"/>
    </row>
    <row r="82" spans="3:13" ht="15.75" customHeight="1">
      <c r="C82" s="111"/>
      <c r="G82" s="232" t="s">
        <v>234</v>
      </c>
      <c r="H82" s="233"/>
      <c r="I82" s="103">
        <v>0</v>
      </c>
      <c r="J82" s="229"/>
      <c r="K82" s="229"/>
      <c r="L82" s="229"/>
      <c r="M82" s="229"/>
    </row>
    <row r="83" spans="2:13" ht="18.75" customHeight="1">
      <c r="B83" s="226" t="s">
        <v>160</v>
      </c>
      <c r="C83" s="227"/>
      <c r="D83" s="108">
        <v>152943.93305000002</v>
      </c>
      <c r="E83" s="73"/>
      <c r="F83" s="218" t="s">
        <v>147</v>
      </c>
      <c r="G83" s="228" t="s">
        <v>149</v>
      </c>
      <c r="H83" s="228"/>
      <c r="I83" s="107">
        <v>144034.20084</v>
      </c>
      <c r="J83" s="229"/>
      <c r="K83" s="229"/>
      <c r="L83" s="229"/>
      <c r="M83" s="229"/>
    </row>
    <row r="84" spans="7:12" ht="9.75" customHeight="1">
      <c r="G84" s="222"/>
      <c r="H84" s="222"/>
      <c r="I84" s="90"/>
      <c r="J84" s="91"/>
      <c r="K84" s="91"/>
      <c r="L84" s="91"/>
    </row>
    <row r="85" spans="2:12" ht="22.5" customHeight="1" hidden="1">
      <c r="B85" s="223" t="s">
        <v>167</v>
      </c>
      <c r="C85" s="224"/>
      <c r="D85" s="110">
        <v>0</v>
      </c>
      <c r="E85" s="70" t="s">
        <v>104</v>
      </c>
      <c r="G85" s="222"/>
      <c r="H85" s="222"/>
      <c r="I85" s="90"/>
      <c r="J85" s="91"/>
      <c r="K85" s="91"/>
      <c r="L85" s="91"/>
    </row>
    <row r="86" spans="4:15" ht="15.75">
      <c r="D86" s="105"/>
      <c r="N86" s="222"/>
      <c r="O86" s="222"/>
    </row>
    <row r="87" spans="4:15" ht="15.75">
      <c r="D87" s="104"/>
      <c r="I87" s="34"/>
      <c r="N87" s="225"/>
      <c r="O87" s="225"/>
    </row>
    <row r="88" spans="14:15" ht="15.75">
      <c r="N88" s="222"/>
      <c r="O88" s="222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266</v>
      </c>
      <c r="N3" s="258" t="s">
        <v>267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262</v>
      </c>
      <c r="F4" s="221" t="s">
        <v>116</v>
      </c>
      <c r="G4" s="220" t="s">
        <v>263</v>
      </c>
      <c r="H4" s="245" t="s">
        <v>264</v>
      </c>
      <c r="I4" s="241" t="s">
        <v>217</v>
      </c>
      <c r="J4" s="237" t="s">
        <v>218</v>
      </c>
      <c r="K4" s="116" t="s">
        <v>172</v>
      </c>
      <c r="L4" s="121" t="s">
        <v>171</v>
      </c>
      <c r="M4" s="237"/>
      <c r="N4" s="239" t="s">
        <v>273</v>
      </c>
      <c r="O4" s="241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19"/>
      <c r="G5" s="244"/>
      <c r="H5" s="246"/>
      <c r="I5" s="242"/>
      <c r="J5" s="238"/>
      <c r="K5" s="234" t="s">
        <v>265</v>
      </c>
      <c r="L5" s="235"/>
      <c r="M5" s="238"/>
      <c r="N5" s="240"/>
      <c r="O5" s="242"/>
      <c r="P5" s="243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6"/>
      <c r="H78" s="236"/>
      <c r="I78" s="236"/>
      <c r="J78" s="23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1"/>
      <c r="O79" s="231"/>
    </row>
    <row r="80" spans="3:15" ht="15.75">
      <c r="C80" s="111">
        <v>42152</v>
      </c>
      <c r="D80" s="34">
        <v>5845.4</v>
      </c>
      <c r="F80" s="155" t="s">
        <v>166</v>
      </c>
      <c r="G80" s="222"/>
      <c r="H80" s="222"/>
      <c r="I80" s="177"/>
      <c r="J80" s="229"/>
      <c r="K80" s="229"/>
      <c r="L80" s="229"/>
      <c r="M80" s="229"/>
      <c r="N80" s="231"/>
      <c r="O80" s="231"/>
    </row>
    <row r="81" spans="3:15" ht="15.75" customHeight="1">
      <c r="C81" s="111">
        <v>42151</v>
      </c>
      <c r="D81" s="34">
        <v>3158.7</v>
      </c>
      <c r="G81" s="228" t="s">
        <v>151</v>
      </c>
      <c r="H81" s="228"/>
      <c r="I81" s="106">
        <v>8909.73221</v>
      </c>
      <c r="J81" s="230"/>
      <c r="K81" s="230"/>
      <c r="L81" s="230"/>
      <c r="M81" s="230"/>
      <c r="N81" s="231"/>
      <c r="O81" s="231"/>
    </row>
    <row r="82" spans="7:13" ht="15.75" customHeight="1">
      <c r="G82" s="232" t="s">
        <v>234</v>
      </c>
      <c r="H82" s="233"/>
      <c r="I82" s="103">
        <v>0</v>
      </c>
      <c r="J82" s="229"/>
      <c r="K82" s="229"/>
      <c r="L82" s="229"/>
      <c r="M82" s="229"/>
    </row>
    <row r="83" spans="2:13" ht="18.75" customHeight="1">
      <c r="B83" s="226" t="s">
        <v>160</v>
      </c>
      <c r="C83" s="227"/>
      <c r="D83" s="108">
        <v>153606.78</v>
      </c>
      <c r="E83" s="73"/>
      <c r="F83" s="156" t="s">
        <v>147</v>
      </c>
      <c r="G83" s="228" t="s">
        <v>149</v>
      </c>
      <c r="H83" s="228"/>
      <c r="I83" s="107">
        <v>144697.05</v>
      </c>
      <c r="J83" s="229"/>
      <c r="K83" s="229"/>
      <c r="L83" s="229"/>
      <c r="M83" s="229"/>
    </row>
    <row r="84" spans="7:12" ht="9.75" customHeight="1">
      <c r="G84" s="222"/>
      <c r="H84" s="222"/>
      <c r="I84" s="90"/>
      <c r="J84" s="91"/>
      <c r="K84" s="91"/>
      <c r="L84" s="91"/>
    </row>
    <row r="85" spans="2:12" ht="22.5" customHeight="1" hidden="1">
      <c r="B85" s="223" t="s">
        <v>167</v>
      </c>
      <c r="C85" s="224"/>
      <c r="D85" s="110">
        <v>0</v>
      </c>
      <c r="E85" s="70" t="s">
        <v>104</v>
      </c>
      <c r="G85" s="222"/>
      <c r="H85" s="222"/>
      <c r="I85" s="90"/>
      <c r="J85" s="91"/>
      <c r="K85" s="91"/>
      <c r="L85" s="91"/>
    </row>
    <row r="86" spans="4:15" ht="15.75">
      <c r="D86" s="105"/>
      <c r="N86" s="222"/>
      <c r="O86" s="222"/>
    </row>
    <row r="87" spans="4:15" ht="15.75">
      <c r="D87" s="104"/>
      <c r="I87" s="34"/>
      <c r="N87" s="225"/>
      <c r="O87" s="225"/>
    </row>
    <row r="88" spans="14:15" ht="15.75">
      <c r="N88" s="222"/>
      <c r="O88" s="22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240</v>
      </c>
      <c r="N3" s="258" t="s">
        <v>241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237</v>
      </c>
      <c r="F4" s="264" t="s">
        <v>116</v>
      </c>
      <c r="G4" s="220" t="s">
        <v>238</v>
      </c>
      <c r="H4" s="245" t="s">
        <v>239</v>
      </c>
      <c r="I4" s="241" t="s">
        <v>217</v>
      </c>
      <c r="J4" s="237" t="s">
        <v>218</v>
      </c>
      <c r="K4" s="116" t="s">
        <v>172</v>
      </c>
      <c r="L4" s="121" t="s">
        <v>171</v>
      </c>
      <c r="M4" s="237"/>
      <c r="N4" s="239" t="s">
        <v>260</v>
      </c>
      <c r="O4" s="241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5"/>
      <c r="G5" s="244"/>
      <c r="H5" s="246"/>
      <c r="I5" s="242"/>
      <c r="J5" s="238"/>
      <c r="K5" s="234" t="s">
        <v>242</v>
      </c>
      <c r="L5" s="235"/>
      <c r="M5" s="238"/>
      <c r="N5" s="240"/>
      <c r="O5" s="242"/>
      <c r="P5" s="243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6"/>
      <c r="H103" s="236"/>
      <c r="I103" s="236"/>
      <c r="J103" s="236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1"/>
      <c r="O104" s="231"/>
    </row>
    <row r="105" spans="3:15" ht="15.75">
      <c r="C105" s="111">
        <v>42123</v>
      </c>
      <c r="D105" s="34">
        <v>7959.6</v>
      </c>
      <c r="F105" s="201" t="s">
        <v>166</v>
      </c>
      <c r="G105" s="222"/>
      <c r="H105" s="222"/>
      <c r="I105" s="177"/>
      <c r="J105" s="229"/>
      <c r="K105" s="229"/>
      <c r="L105" s="229"/>
      <c r="M105" s="229"/>
      <c r="N105" s="231"/>
      <c r="O105" s="231"/>
    </row>
    <row r="106" spans="3:15" ht="15.75" customHeight="1">
      <c r="C106" s="111">
        <v>42122</v>
      </c>
      <c r="D106" s="34">
        <v>4962.7</v>
      </c>
      <c r="G106" s="228" t="s">
        <v>151</v>
      </c>
      <c r="H106" s="228"/>
      <c r="I106" s="106">
        <v>8909.73221</v>
      </c>
      <c r="J106" s="230"/>
      <c r="K106" s="230"/>
      <c r="L106" s="230"/>
      <c r="M106" s="230"/>
      <c r="N106" s="231"/>
      <c r="O106" s="231"/>
    </row>
    <row r="107" spans="7:13" ht="15.75" customHeight="1">
      <c r="G107" s="232" t="s">
        <v>234</v>
      </c>
      <c r="H107" s="233"/>
      <c r="I107" s="103">
        <v>0</v>
      </c>
      <c r="J107" s="229"/>
      <c r="K107" s="229"/>
      <c r="L107" s="229"/>
      <c r="M107" s="229"/>
    </row>
    <row r="108" spans="2:13" ht="18.75" customHeight="1">
      <c r="B108" s="226" t="s">
        <v>160</v>
      </c>
      <c r="C108" s="227"/>
      <c r="D108" s="108">
        <v>154856.06924</v>
      </c>
      <c r="E108" s="73"/>
      <c r="F108" s="202" t="s">
        <v>147</v>
      </c>
      <c r="G108" s="228" t="s">
        <v>149</v>
      </c>
      <c r="H108" s="228"/>
      <c r="I108" s="107">
        <v>145946.33703</v>
      </c>
      <c r="J108" s="229"/>
      <c r="K108" s="229"/>
      <c r="L108" s="229"/>
      <c r="M108" s="229"/>
    </row>
    <row r="109" spans="7:12" ht="9.75" customHeight="1">
      <c r="G109" s="222"/>
      <c r="H109" s="222"/>
      <c r="I109" s="90"/>
      <c r="J109" s="91"/>
      <c r="K109" s="91"/>
      <c r="L109" s="91"/>
    </row>
    <row r="110" spans="2:12" ht="22.5" customHeight="1" hidden="1">
      <c r="B110" s="223" t="s">
        <v>167</v>
      </c>
      <c r="C110" s="224"/>
      <c r="D110" s="110">
        <v>0</v>
      </c>
      <c r="E110" s="70" t="s">
        <v>104</v>
      </c>
      <c r="G110" s="222"/>
      <c r="H110" s="222"/>
      <c r="I110" s="90"/>
      <c r="J110" s="91"/>
      <c r="K110" s="91"/>
      <c r="L110" s="91"/>
    </row>
    <row r="111" spans="4:15" ht="15.75">
      <c r="D111" s="105"/>
      <c r="N111" s="222"/>
      <c r="O111" s="222"/>
    </row>
    <row r="112" spans="4:15" ht="15.75">
      <c r="D112" s="104"/>
      <c r="I112" s="34"/>
      <c r="N112" s="225"/>
      <c r="O112" s="225"/>
    </row>
    <row r="113" spans="14:15" ht="15.75">
      <c r="N113" s="222"/>
      <c r="O113" s="222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231</v>
      </c>
      <c r="N3" s="258" t="s">
        <v>232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228</v>
      </c>
      <c r="F4" s="221" t="s">
        <v>116</v>
      </c>
      <c r="G4" s="220" t="s">
        <v>229</v>
      </c>
      <c r="H4" s="245" t="s">
        <v>230</v>
      </c>
      <c r="I4" s="241" t="s">
        <v>217</v>
      </c>
      <c r="J4" s="237" t="s">
        <v>218</v>
      </c>
      <c r="K4" s="116" t="s">
        <v>172</v>
      </c>
      <c r="L4" s="121" t="s">
        <v>171</v>
      </c>
      <c r="M4" s="237"/>
      <c r="N4" s="239" t="s">
        <v>236</v>
      </c>
      <c r="O4" s="241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19"/>
      <c r="G5" s="244"/>
      <c r="H5" s="246"/>
      <c r="I5" s="242"/>
      <c r="J5" s="238"/>
      <c r="K5" s="234" t="s">
        <v>233</v>
      </c>
      <c r="L5" s="235"/>
      <c r="M5" s="238"/>
      <c r="N5" s="240"/>
      <c r="O5" s="242"/>
      <c r="P5" s="243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6"/>
      <c r="H104" s="236"/>
      <c r="I104" s="236"/>
      <c r="J104" s="23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1"/>
      <c r="O105" s="231"/>
    </row>
    <row r="106" spans="3:15" ht="15.75">
      <c r="C106" s="111">
        <v>42093</v>
      </c>
      <c r="D106" s="34">
        <v>8025</v>
      </c>
      <c r="F106" s="155" t="s">
        <v>166</v>
      </c>
      <c r="G106" s="222"/>
      <c r="H106" s="222"/>
      <c r="I106" s="177"/>
      <c r="J106" s="229"/>
      <c r="K106" s="229"/>
      <c r="L106" s="229"/>
      <c r="M106" s="229"/>
      <c r="N106" s="231"/>
      <c r="O106" s="231"/>
    </row>
    <row r="107" spans="3:15" ht="15.75" customHeight="1">
      <c r="C107" s="111">
        <v>42090</v>
      </c>
      <c r="D107" s="34">
        <v>4282.6</v>
      </c>
      <c r="G107" s="228" t="s">
        <v>151</v>
      </c>
      <c r="H107" s="228"/>
      <c r="I107" s="106">
        <f>8909732.21/1000</f>
        <v>8909.73221</v>
      </c>
      <c r="J107" s="230"/>
      <c r="K107" s="230"/>
      <c r="L107" s="230"/>
      <c r="M107" s="230"/>
      <c r="N107" s="231"/>
      <c r="O107" s="231"/>
    </row>
    <row r="108" spans="7:13" ht="15.75" customHeight="1">
      <c r="G108" s="232" t="s">
        <v>234</v>
      </c>
      <c r="H108" s="233"/>
      <c r="I108" s="103">
        <v>0</v>
      </c>
      <c r="J108" s="229"/>
      <c r="K108" s="229"/>
      <c r="L108" s="229"/>
      <c r="M108" s="229"/>
    </row>
    <row r="109" spans="2:13" ht="18.75" customHeight="1">
      <c r="B109" s="226" t="s">
        <v>160</v>
      </c>
      <c r="C109" s="227"/>
      <c r="D109" s="108">
        <f>147433239.77/1000</f>
        <v>147433.23977000001</v>
      </c>
      <c r="E109" s="73"/>
      <c r="F109" s="156" t="s">
        <v>147</v>
      </c>
      <c r="G109" s="228" t="s">
        <v>149</v>
      </c>
      <c r="H109" s="228"/>
      <c r="I109" s="107">
        <f>138523507.56/1000</f>
        <v>138523.50756</v>
      </c>
      <c r="J109" s="229"/>
      <c r="K109" s="229"/>
      <c r="L109" s="229"/>
      <c r="M109" s="229"/>
    </row>
    <row r="110" spans="7:12" ht="9.75" customHeight="1">
      <c r="G110" s="222"/>
      <c r="H110" s="222"/>
      <c r="I110" s="90"/>
      <c r="J110" s="91"/>
      <c r="K110" s="91"/>
      <c r="L110" s="91"/>
    </row>
    <row r="111" spans="2:12" ht="22.5" customHeight="1" hidden="1">
      <c r="B111" s="223" t="s">
        <v>167</v>
      </c>
      <c r="C111" s="224"/>
      <c r="D111" s="110">
        <v>0</v>
      </c>
      <c r="E111" s="70" t="s">
        <v>104</v>
      </c>
      <c r="G111" s="222"/>
      <c r="H111" s="222"/>
      <c r="I111" s="90"/>
      <c r="J111" s="91"/>
      <c r="K111" s="91"/>
      <c r="L111" s="91"/>
    </row>
    <row r="112" spans="4:15" ht="15.75">
      <c r="D112" s="105"/>
      <c r="N112" s="222"/>
      <c r="O112" s="222"/>
    </row>
    <row r="113" spans="4:15" ht="15.75">
      <c r="D113" s="104"/>
      <c r="I113" s="34"/>
      <c r="N113" s="225"/>
      <c r="O113" s="225"/>
    </row>
    <row r="114" spans="14:15" ht="15.75">
      <c r="N114" s="222"/>
      <c r="O114" s="222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221</v>
      </c>
      <c r="N3" s="258" t="s">
        <v>202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199</v>
      </c>
      <c r="F4" s="221" t="s">
        <v>116</v>
      </c>
      <c r="G4" s="220" t="s">
        <v>200</v>
      </c>
      <c r="H4" s="245" t="s">
        <v>201</v>
      </c>
      <c r="I4" s="241" t="s">
        <v>217</v>
      </c>
      <c r="J4" s="237" t="s">
        <v>218</v>
      </c>
      <c r="K4" s="116" t="s">
        <v>172</v>
      </c>
      <c r="L4" s="121" t="s">
        <v>171</v>
      </c>
      <c r="M4" s="237"/>
      <c r="N4" s="239" t="s">
        <v>226</v>
      </c>
      <c r="O4" s="241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19"/>
      <c r="G5" s="244"/>
      <c r="H5" s="246"/>
      <c r="I5" s="242"/>
      <c r="J5" s="238"/>
      <c r="K5" s="234" t="s">
        <v>224</v>
      </c>
      <c r="L5" s="235"/>
      <c r="M5" s="238"/>
      <c r="N5" s="240"/>
      <c r="O5" s="242"/>
      <c r="P5" s="243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6"/>
      <c r="H104" s="236"/>
      <c r="I104" s="236"/>
      <c r="J104" s="23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1"/>
      <c r="O105" s="231"/>
    </row>
    <row r="106" spans="3:15" ht="15.75">
      <c r="C106" s="111">
        <v>42061</v>
      </c>
      <c r="D106" s="34">
        <v>6003.3</v>
      </c>
      <c r="F106" s="155" t="s">
        <v>166</v>
      </c>
      <c r="G106" s="222"/>
      <c r="H106" s="222"/>
      <c r="I106" s="177"/>
      <c r="J106" s="229"/>
      <c r="K106" s="229"/>
      <c r="L106" s="229"/>
      <c r="M106" s="229"/>
      <c r="N106" s="231"/>
      <c r="O106" s="231"/>
    </row>
    <row r="107" spans="3:15" ht="15.75" customHeight="1">
      <c r="C107" s="111">
        <v>42060</v>
      </c>
      <c r="D107" s="34">
        <v>1551.3</v>
      </c>
      <c r="G107" s="228" t="s">
        <v>151</v>
      </c>
      <c r="H107" s="228"/>
      <c r="I107" s="106">
        <v>8909.73221</v>
      </c>
      <c r="J107" s="230"/>
      <c r="K107" s="230"/>
      <c r="L107" s="230"/>
      <c r="M107" s="230"/>
      <c r="N107" s="231"/>
      <c r="O107" s="231"/>
    </row>
    <row r="108" spans="7:13" ht="15.75" customHeight="1">
      <c r="G108" s="266" t="s">
        <v>155</v>
      </c>
      <c r="H108" s="266"/>
      <c r="I108" s="103">
        <v>0</v>
      </c>
      <c r="J108" s="229"/>
      <c r="K108" s="229"/>
      <c r="L108" s="229"/>
      <c r="M108" s="229"/>
    </row>
    <row r="109" spans="2:13" ht="18.75" customHeight="1">
      <c r="B109" s="226" t="s">
        <v>160</v>
      </c>
      <c r="C109" s="227"/>
      <c r="D109" s="108">
        <f>138305956.27/1000</f>
        <v>138305.95627000002</v>
      </c>
      <c r="E109" s="73"/>
      <c r="F109" s="156" t="s">
        <v>147</v>
      </c>
      <c r="G109" s="228" t="s">
        <v>149</v>
      </c>
      <c r="H109" s="228"/>
      <c r="I109" s="107">
        <v>129396.23</v>
      </c>
      <c r="J109" s="229"/>
      <c r="K109" s="229"/>
      <c r="L109" s="229"/>
      <c r="M109" s="229"/>
    </row>
    <row r="110" spans="7:12" ht="9.75" customHeight="1">
      <c r="G110" s="222"/>
      <c r="H110" s="222"/>
      <c r="I110" s="90"/>
      <c r="J110" s="91"/>
      <c r="K110" s="91"/>
      <c r="L110" s="91"/>
    </row>
    <row r="111" spans="2:12" ht="22.5" customHeight="1" hidden="1">
      <c r="B111" s="223" t="s">
        <v>167</v>
      </c>
      <c r="C111" s="224"/>
      <c r="D111" s="110">
        <v>0</v>
      </c>
      <c r="E111" s="70" t="s">
        <v>104</v>
      </c>
      <c r="G111" s="222"/>
      <c r="H111" s="222"/>
      <c r="I111" s="90"/>
      <c r="J111" s="91"/>
      <c r="K111" s="91"/>
      <c r="L111" s="91"/>
    </row>
    <row r="112" spans="4:15" ht="15.75">
      <c r="D112" s="105"/>
      <c r="N112" s="222"/>
      <c r="O112" s="222"/>
    </row>
    <row r="113" spans="4:15" ht="15.75">
      <c r="D113" s="104"/>
      <c r="I113" s="34"/>
      <c r="N113" s="225"/>
      <c r="O113" s="225"/>
    </row>
    <row r="114" spans="14:15" ht="15.75">
      <c r="N114" s="222"/>
      <c r="O114" s="222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220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219</v>
      </c>
      <c r="F4" s="221" t="s">
        <v>116</v>
      </c>
      <c r="G4" s="220" t="s">
        <v>173</v>
      </c>
      <c r="H4" s="267" t="s">
        <v>174</v>
      </c>
      <c r="I4" s="269" t="s">
        <v>217</v>
      </c>
      <c r="J4" s="272" t="s">
        <v>218</v>
      </c>
      <c r="K4" s="116" t="s">
        <v>172</v>
      </c>
      <c r="L4" s="121" t="s">
        <v>171</v>
      </c>
      <c r="M4" s="237"/>
      <c r="N4" s="239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19"/>
      <c r="G5" s="244"/>
      <c r="H5" s="268"/>
      <c r="I5" s="270"/>
      <c r="J5" s="273"/>
      <c r="K5" s="234" t="s">
        <v>188</v>
      </c>
      <c r="L5" s="235"/>
      <c r="M5" s="238"/>
      <c r="N5" s="240"/>
      <c r="O5" s="270"/>
      <c r="P5" s="258"/>
      <c r="Q5" s="234" t="s">
        <v>176</v>
      </c>
      <c r="R5" s="23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6"/>
      <c r="H102" s="236"/>
      <c r="I102" s="236"/>
      <c r="J102" s="236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1"/>
      <c r="O103" s="231"/>
    </row>
    <row r="104" spans="3:15" ht="15.75">
      <c r="C104" s="111">
        <v>42033</v>
      </c>
      <c r="D104" s="34">
        <v>2896.5</v>
      </c>
      <c r="F104" s="155" t="s">
        <v>166</v>
      </c>
      <c r="G104" s="228" t="s">
        <v>151</v>
      </c>
      <c r="H104" s="228"/>
      <c r="I104" s="106">
        <f>'січень '!I139</f>
        <v>8909.733</v>
      </c>
      <c r="J104" s="271" t="s">
        <v>161</v>
      </c>
      <c r="K104" s="271"/>
      <c r="L104" s="271"/>
      <c r="M104" s="271"/>
      <c r="N104" s="231"/>
      <c r="O104" s="231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74" t="s">
        <v>162</v>
      </c>
      <c r="K105" s="274"/>
      <c r="L105" s="274"/>
      <c r="M105" s="274"/>
      <c r="N105" s="231"/>
      <c r="O105" s="231"/>
    </row>
    <row r="106" spans="7:13" ht="15.75" customHeight="1">
      <c r="G106" s="228" t="s">
        <v>148</v>
      </c>
      <c r="H106" s="228"/>
      <c r="I106" s="103">
        <f>'січень '!I141</f>
        <v>0</v>
      </c>
      <c r="J106" s="271" t="s">
        <v>163</v>
      </c>
      <c r="K106" s="271"/>
      <c r="L106" s="271"/>
      <c r="M106" s="271"/>
    </row>
    <row r="107" spans="2:13" ht="18.75" customHeight="1">
      <c r="B107" s="226" t="s">
        <v>160</v>
      </c>
      <c r="C107" s="227"/>
      <c r="D107" s="108">
        <f>'січень '!D142</f>
        <v>132375.63</v>
      </c>
      <c r="E107" s="73"/>
      <c r="F107" s="156" t="s">
        <v>147</v>
      </c>
      <c r="G107" s="228" t="s">
        <v>149</v>
      </c>
      <c r="H107" s="228"/>
      <c r="I107" s="107">
        <f>'січень '!I142</f>
        <v>123465.893</v>
      </c>
      <c r="J107" s="271" t="s">
        <v>164</v>
      </c>
      <c r="K107" s="271"/>
      <c r="L107" s="271"/>
      <c r="M107" s="271"/>
    </row>
    <row r="108" spans="7:12" ht="9.75" customHeight="1">
      <c r="G108" s="222"/>
      <c r="H108" s="222"/>
      <c r="I108" s="90"/>
      <c r="J108" s="91"/>
      <c r="K108" s="91"/>
      <c r="L108" s="91"/>
    </row>
    <row r="109" spans="2:12" ht="22.5" customHeight="1" hidden="1">
      <c r="B109" s="223" t="s">
        <v>167</v>
      </c>
      <c r="C109" s="224"/>
      <c r="D109" s="110">
        <v>0</v>
      </c>
      <c r="E109" s="70" t="s">
        <v>104</v>
      </c>
      <c r="G109" s="222"/>
      <c r="H109" s="222"/>
      <c r="I109" s="90"/>
      <c r="J109" s="91"/>
      <c r="K109" s="91"/>
      <c r="L109" s="91"/>
    </row>
    <row r="110" spans="4:15" ht="15.75">
      <c r="D110" s="105"/>
      <c r="N110" s="222"/>
      <c r="O110" s="222"/>
    </row>
    <row r="111" spans="4:15" ht="15.75">
      <c r="D111" s="104"/>
      <c r="I111" s="34"/>
      <c r="N111" s="225"/>
      <c r="O111" s="225"/>
    </row>
    <row r="112" spans="14:15" ht="15.75">
      <c r="N112" s="222"/>
      <c r="O112" s="222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203</v>
      </c>
      <c r="C3" s="252" t="s">
        <v>0</v>
      </c>
      <c r="D3" s="253" t="s">
        <v>190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187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153</v>
      </c>
      <c r="F4" s="221" t="s">
        <v>116</v>
      </c>
      <c r="G4" s="220" t="s">
        <v>173</v>
      </c>
      <c r="H4" s="267" t="s">
        <v>174</v>
      </c>
      <c r="I4" s="269" t="s">
        <v>186</v>
      </c>
      <c r="J4" s="272" t="s">
        <v>189</v>
      </c>
      <c r="K4" s="116" t="s">
        <v>172</v>
      </c>
      <c r="L4" s="121" t="s">
        <v>171</v>
      </c>
      <c r="M4" s="237"/>
      <c r="N4" s="239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19"/>
      <c r="G5" s="244"/>
      <c r="H5" s="268"/>
      <c r="I5" s="270"/>
      <c r="J5" s="273"/>
      <c r="K5" s="234" t="s">
        <v>188</v>
      </c>
      <c r="L5" s="235"/>
      <c r="M5" s="238"/>
      <c r="N5" s="240"/>
      <c r="O5" s="270"/>
      <c r="P5" s="258"/>
      <c r="Q5" s="234" t="s">
        <v>176</v>
      </c>
      <c r="R5" s="23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6"/>
      <c r="H137" s="236"/>
      <c r="I137" s="236"/>
      <c r="J137" s="236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1"/>
      <c r="O138" s="231"/>
    </row>
    <row r="139" spans="3:15" ht="15.75">
      <c r="C139" s="111">
        <v>42033</v>
      </c>
      <c r="D139" s="34">
        <v>2896.5</v>
      </c>
      <c r="F139" s="155" t="s">
        <v>166</v>
      </c>
      <c r="G139" s="228" t="s">
        <v>151</v>
      </c>
      <c r="H139" s="228"/>
      <c r="I139" s="106">
        <f>8909.733</f>
        <v>8909.733</v>
      </c>
      <c r="J139" s="271" t="s">
        <v>161</v>
      </c>
      <c r="K139" s="271"/>
      <c r="L139" s="271"/>
      <c r="M139" s="271"/>
      <c r="N139" s="231"/>
      <c r="O139" s="231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74" t="s">
        <v>162</v>
      </c>
      <c r="K140" s="274"/>
      <c r="L140" s="274"/>
      <c r="M140" s="274"/>
      <c r="N140" s="231"/>
      <c r="O140" s="231"/>
    </row>
    <row r="141" spans="7:13" ht="15.75" customHeight="1">
      <c r="G141" s="228" t="s">
        <v>148</v>
      </c>
      <c r="H141" s="228"/>
      <c r="I141" s="103">
        <v>0</v>
      </c>
      <c r="J141" s="271" t="s">
        <v>163</v>
      </c>
      <c r="K141" s="271"/>
      <c r="L141" s="271"/>
      <c r="M141" s="271"/>
    </row>
    <row r="142" spans="2:13" ht="18.75" customHeight="1">
      <c r="B142" s="226" t="s">
        <v>160</v>
      </c>
      <c r="C142" s="227"/>
      <c r="D142" s="108">
        <f>132375.63</f>
        <v>132375.63</v>
      </c>
      <c r="E142" s="73"/>
      <c r="F142" s="156" t="s">
        <v>147</v>
      </c>
      <c r="G142" s="228" t="s">
        <v>149</v>
      </c>
      <c r="H142" s="228"/>
      <c r="I142" s="107">
        <f>123465.893</f>
        <v>123465.893</v>
      </c>
      <c r="J142" s="271" t="s">
        <v>164</v>
      </c>
      <c r="K142" s="271"/>
      <c r="L142" s="271"/>
      <c r="M142" s="271"/>
    </row>
    <row r="143" spans="7:12" ht="9.75" customHeight="1">
      <c r="G143" s="222"/>
      <c r="H143" s="222"/>
      <c r="I143" s="90"/>
      <c r="J143" s="91"/>
      <c r="K143" s="91"/>
      <c r="L143" s="91"/>
    </row>
    <row r="144" spans="2:12" ht="22.5" customHeight="1" hidden="1">
      <c r="B144" s="223" t="s">
        <v>167</v>
      </c>
      <c r="C144" s="224"/>
      <c r="D144" s="110">
        <v>0</v>
      </c>
      <c r="E144" s="70" t="s">
        <v>104</v>
      </c>
      <c r="G144" s="222"/>
      <c r="H144" s="222"/>
      <c r="I144" s="90"/>
      <c r="J144" s="91"/>
      <c r="K144" s="91"/>
      <c r="L144" s="91"/>
    </row>
    <row r="145" spans="4:15" ht="15.75">
      <c r="D145" s="105"/>
      <c r="N145" s="222"/>
      <c r="O145" s="222"/>
    </row>
    <row r="146" spans="4:15" ht="15.75">
      <c r="D146" s="104"/>
      <c r="I146" s="34"/>
      <c r="N146" s="225"/>
      <c r="O146" s="225"/>
    </row>
    <row r="147" spans="14:15" ht="15.75">
      <c r="N147" s="222"/>
      <c r="O147" s="22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2015-07-31T11:32:05Z</cp:lastPrinted>
  <dcterms:created xsi:type="dcterms:W3CDTF">2003-07-28T11:27:56Z</dcterms:created>
  <dcterms:modified xsi:type="dcterms:W3CDTF">2015-08-03T11:50:56Z</dcterms:modified>
  <cp:category/>
  <cp:version/>
  <cp:contentType/>
  <cp:contentStatus/>
</cp:coreProperties>
</file>